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72112568-C851-400C-9E0B-28684C667B7F}" xr6:coauthVersionLast="47" xr6:coauthVersionMax="47" xr10:uidLastSave="{00000000-0000-0000-0000-000000000000}"/>
  <bookViews>
    <workbookView xWindow="-120" yWindow="-120" windowWidth="29040" windowHeight="15840" xr2:uid="{00000000-000D-0000-FFFF-FFFF00000000}"/>
  </bookViews>
  <sheets>
    <sheet name="ProjectSchedule" sheetId="11" r:id="rId1"/>
    <sheet name="PhaseDescriptions" sheetId="13"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11" l="1"/>
  <c r="F23" i="11" s="1"/>
  <c r="F22" i="11"/>
  <c r="E24" i="11" s="1"/>
  <c r="F24" i="11" s="1"/>
  <c r="F28" i="11"/>
  <c r="E29" i="11" s="1"/>
  <c r="F29" i="11" s="1"/>
  <c r="E30" i="11" s="1"/>
  <c r="F30" i="11" s="1"/>
  <c r="E9" i="11"/>
  <c r="F9" i="11" s="1"/>
  <c r="E10" i="11" s="1"/>
  <c r="F10" i="11" s="1"/>
  <c r="E11" i="11" s="1"/>
  <c r="F11" i="11" s="1"/>
  <c r="H7" i="11"/>
  <c r="H24" i="11" l="1"/>
  <c r="I5" i="11"/>
  <c r="H34" i="11"/>
  <c r="H33" i="11"/>
  <c r="H32" i="11"/>
  <c r="H31" i="11"/>
  <c r="H30" i="11"/>
  <c r="H29" i="11"/>
  <c r="H27" i="11"/>
  <c r="H22" i="11"/>
  <c r="H21" i="11"/>
  <c r="H15" i="11"/>
  <c r="H8" i="11"/>
  <c r="H9" i="11" l="1"/>
  <c r="I6" i="11"/>
  <c r="H28" i="11" l="1"/>
  <c r="H26" i="11"/>
  <c r="H10" i="11"/>
  <c r="E12" i="11"/>
  <c r="E13" i="11" s="1"/>
  <c r="F13" i="11" s="1"/>
  <c r="J5" i="11"/>
  <c r="K5" i="11" s="1"/>
  <c r="L5" i="11" s="1"/>
  <c r="M5" i="11" s="1"/>
  <c r="N5" i="11" s="1"/>
  <c r="O5" i="11" s="1"/>
  <c r="P5" i="11" s="1"/>
  <c r="I4" i="11"/>
  <c r="F12" i="11" l="1"/>
  <c r="H12" i="11" s="1"/>
  <c r="E14" i="11"/>
  <c r="F14" i="11" s="1"/>
  <c r="H25" i="11"/>
  <c r="H11" i="11"/>
  <c r="P4" i="11"/>
  <c r="Q5" i="11"/>
  <c r="R5" i="11" s="1"/>
  <c r="S5" i="11" s="1"/>
  <c r="T5" i="11" s="1"/>
  <c r="U5" i="11" s="1"/>
  <c r="V5" i="11" s="1"/>
  <c r="W5" i="11" s="1"/>
  <c r="J6" i="11"/>
  <c r="E16" i="11" l="1"/>
  <c r="E18" i="11" s="1"/>
  <c r="H14" i="11"/>
  <c r="F18" i="11"/>
  <c r="E19" i="11"/>
  <c r="F19" i="11" s="1"/>
  <c r="W4" i="11"/>
  <c r="X5" i="11"/>
  <c r="Y5" i="11" s="1"/>
  <c r="Z5" i="11" s="1"/>
  <c r="AA5" i="11" s="1"/>
  <c r="AB5" i="11" s="1"/>
  <c r="AC5" i="11" s="1"/>
  <c r="AD5" i="11" s="1"/>
  <c r="K6" i="11"/>
  <c r="F16" i="11" l="1"/>
  <c r="E17" i="11" s="1"/>
  <c r="AE5" i="11"/>
  <c r="AF5" i="11" s="1"/>
  <c r="AG5" i="11" s="1"/>
  <c r="AH5" i="11" s="1"/>
  <c r="AI5" i="11" s="1"/>
  <c r="AJ5" i="11" s="1"/>
  <c r="AD4" i="11"/>
  <c r="L6" i="11"/>
  <c r="F17" i="11" l="1"/>
  <c r="AK5" i="1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 r="H17" i="11"/>
  <c r="H18" i="11" l="1"/>
  <c r="H19" i="11" l="1"/>
  <c r="H20" i="11" l="1"/>
</calcChain>
</file>

<file path=xl/sharedStrings.xml><?xml version="1.0" encoding="utf-8"?>
<sst xmlns="http://schemas.openxmlformats.org/spreadsheetml/2006/main" count="132" uniqueCount="80">
  <si>
    <t>Insert new rows ABOVE this one</t>
  </si>
  <si>
    <t>Project Start:</t>
  </si>
  <si>
    <t>PROGRESS</t>
  </si>
  <si>
    <t>ASSIGNED
TO</t>
  </si>
  <si>
    <t>START</t>
  </si>
  <si>
    <t>END</t>
  </si>
  <si>
    <t>DAYS</t>
  </si>
  <si>
    <t>Display Week:</t>
  </si>
  <si>
    <t>TASK</t>
  </si>
  <si>
    <t>Enter Company Name in cell B2.</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</si>
  <si>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</si>
  <si>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</si>
  <si>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</si>
  <si>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</si>
  <si>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</si>
  <si>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</si>
  <si>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</si>
  <si>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</si>
  <si>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</si>
  <si>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</si>
  <si>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</si>
  <si>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</si>
  <si>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</si>
  <si>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CareValidate</t>
  </si>
  <si>
    <t>Jake Sciotto</t>
  </si>
  <si>
    <t>Requirements Gathering</t>
  </si>
  <si>
    <t>Design</t>
  </si>
  <si>
    <t>Onboarding</t>
  </si>
  <si>
    <t>Define reporting requirements</t>
  </si>
  <si>
    <t>Define support requirements</t>
  </si>
  <si>
    <t>Define feature requests</t>
  </si>
  <si>
    <t>Module choices / SOW</t>
  </si>
  <si>
    <t>Engineering Sprint</t>
  </si>
  <si>
    <t>Define rollout plan / MVP</t>
  </si>
  <si>
    <t>Develop census file</t>
  </si>
  <si>
    <t>SSO / Access Provisioning</t>
  </si>
  <si>
    <t>Go-Live [USA]</t>
  </si>
  <si>
    <t>Go-Live [AUS]</t>
  </si>
  <si>
    <t>Go-Live [EU]</t>
  </si>
  <si>
    <t>Testing</t>
  </si>
  <si>
    <t>Account setup</t>
  </si>
  <si>
    <t>User Acceptance Testing</t>
  </si>
  <si>
    <t>Develop communications plan</t>
  </si>
  <si>
    <t>Develop final dashboards</t>
  </si>
  <si>
    <t>Module Choices / SOW</t>
  </si>
  <si>
    <t>Phase</t>
  </si>
  <si>
    <t>Notes:</t>
  </si>
  <si>
    <t>Phase Descriptions</t>
  </si>
  <si>
    <t>Task</t>
  </si>
  <si>
    <t>Description</t>
  </si>
  <si>
    <t>Vaccination Tracking, Contact Tracing, Health Screening, COVID-19 Testing</t>
  </si>
  <si>
    <t>Defined by the SOW, module choices will help lay a foundation to refine the amount of time consequent tasks will take.</t>
  </si>
  <si>
    <t>Dashboard requirements, key metrics to be tracked</t>
  </si>
  <si>
    <t>Dashboarding will be done in Unscrambl, with whom we have an integration.</t>
  </si>
  <si>
    <t>Project management, concierge support</t>
  </si>
  <si>
    <t xml:space="preserve">Support requirements are likely derivative of module choices / SOW. </t>
  </si>
  <si>
    <t>Defining full specifications for any feature enhancements or change requests</t>
  </si>
  <si>
    <t>CareValidate engineering works in three week sprints, with the last week of the sprint being dedicated to testing.</t>
  </si>
  <si>
    <t>Phased rollout versus full rollout, which populations are in and out of MVP scope</t>
  </si>
  <si>
    <t>CareValidate responsibility</t>
  </si>
  <si>
    <t>Determination of how users will access the system</t>
  </si>
  <si>
    <t>Users will need email/phone number to use the system. For those users using email, they can have either single-sign-on emails or regular accounts with an email and password. Users without phone or email address can have information entered for them on behalf of CareValidate.</t>
  </si>
  <si>
    <t>Based on required formatting, can accept as many fields as needed</t>
  </si>
  <si>
    <t>Census file can be used to import an amount of users to the system, as well as perform user maintenance, and store additional information in user records.</t>
  </si>
  <si>
    <t>Develop final dashbaords</t>
  </si>
  <si>
    <t>Based on specifications gathered from Phase 1</t>
  </si>
  <si>
    <t>Likely starting in Phase 2</t>
  </si>
  <si>
    <t>CareValidate has supported multi-continent phased rollouts in the past.</t>
  </si>
  <si>
    <t xml:space="preserve">CareValidate to set up account based on </t>
  </si>
  <si>
    <t>CareValidate can provide example internal communications.</t>
  </si>
  <si>
    <t>Included for example purposes.</t>
  </si>
  <si>
    <t>Supported internally by CareValidate.</t>
  </si>
  <si>
    <t>Included for example scheduling</t>
  </si>
  <si>
    <t>N/A</t>
  </si>
  <si>
    <t>Company</t>
  </si>
  <si>
    <t>Company / CareValidate</t>
  </si>
  <si>
    <t>This testing week is to show that the last week of the engineering sprint is dedicated to testing. Company to be involved in testing, in staging environment.</t>
  </si>
  <si>
    <t>User Acceptance Testing plan can be developed in parallel. CareValidate to work with Company to define UAT requirements with full production build.</t>
  </si>
  <si>
    <t>Development and refinement of internal communications depending on processes and procedures defined by Company</t>
  </si>
  <si>
    <t>COMPANY PROJECT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</si>
</sst>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1"/>
      <name val="Calibri"/>
      <family val="2"/>
      <scheme val="minor"/>
    </font>
    <font>
      <sz val="10"/>
      <name val="Arial"/>
      <family val="2"/>
    </font>
    <font>
      <b/>
      <sz val="12"/>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59999389629810485"/>
        <bgColor indexed="64"/>
      </patternFill>
    </fill>
  </fills>
  <borders count="1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style="medium">
        <color theme="0" tint="-0.249977111117893"/>
      </top>
      <bottom style="medium">
        <color theme="0" tint="-0.249977111117893"/>
      </bottom>
      <diagonal/>
    </border>
    <border>
      <left/>
      <right/>
      <top style="medium">
        <color theme="0" tint="-0.249977111117893"/>
      </top>
      <bottom/>
      <diagonal/>
    </border>
    <border>
      <left/>
      <right/>
      <top style="thin">
        <color theme="0" tint="-0.249977111117893"/>
      </top>
      <bottom/>
      <diagonal/>
    </border>
    <border>
      <left/>
      <right/>
      <top/>
      <bottom style="medium">
        <color theme="0" tint="-0.249977111117893"/>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16"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6" fillId="0" borderId="0" xfId="3"/>
    <xf numFmtId="0" fontId="16" fillId="0" borderId="0" xfId="3" applyAlignment="1">
      <alignment wrapText="1"/>
    </xf>
    <xf numFmtId="0" fontId="16"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17" fillId="0" borderId="0" xfId="0" applyFont="1"/>
    <xf numFmtId="0" fontId="18" fillId="0" borderId="0" xfId="1" applyFont="1" applyProtection="1">
      <alignment vertical="top"/>
    </xf>
    <xf numFmtId="0" fontId="6" fillId="0" borderId="11" xfId="0" applyFont="1" applyBorder="1"/>
    <xf numFmtId="0" fontId="0" fillId="0" borderId="0" xfId="0" applyAlignment="1">
      <alignment vertical="center" wrapText="1"/>
    </xf>
    <xf numFmtId="0" fontId="0" fillId="0" borderId="14" xfId="0" applyBorder="1" applyAlignment="1">
      <alignment vertical="center" wrapText="1"/>
    </xf>
    <xf numFmtId="0" fontId="0" fillId="0" borderId="0" xfId="0" applyFill="1" applyBorder="1" applyAlignment="1">
      <alignment vertical="center" wrapText="1"/>
    </xf>
    <xf numFmtId="0" fontId="0" fillId="0" borderId="12" xfId="0" applyFill="1"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4" xfId="0" applyFill="1" applyBorder="1" applyAlignment="1">
      <alignment vertical="center" wrapText="1"/>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lignment horizontal="center" vertical="center"/>
    </xf>
    <xf numFmtId="0" fontId="9" fillId="0" borderId="0" xfId="8">
      <alignment horizontal="right" indent="1"/>
    </xf>
    <xf numFmtId="0" fontId="9" fillId="0" borderId="7" xfId="8" applyBorder="1">
      <alignment horizontal="right" indent="1"/>
    </xf>
    <xf numFmtId="0" fontId="19" fillId="14" borderId="13" xfId="0" applyFont="1" applyFill="1" applyBorder="1" applyAlignment="1">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7"/>
  <sheetViews>
    <sheetView showGridLines="0" tabSelected="1" showRuler="0" zoomScaleNormal="100" zoomScalePageLayoutView="70" workbookViewId="0">
      <pane ySplit="6" topLeftCell="A7" activePane="bottomLeft" state="frozen"/>
      <selection pane="bottomLeft" activeCell="B1" sqref="B1"/>
    </sheetView>
  </sheetViews>
  <sheetFormatPr defaultRowHeight="30" customHeight="1" x14ac:dyDescent="0.25"/>
  <cols>
    <col min="1" max="1" width="2.7109375" style="48" customWidth="1"/>
    <col min="2" max="2" width="50.140625" bestFit="1"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49" t="s">
        <v>14</v>
      </c>
      <c r="B1" s="52" t="s">
        <v>79</v>
      </c>
      <c r="C1" s="1"/>
      <c r="D1" s="2"/>
      <c r="E1" s="4"/>
      <c r="F1" s="47"/>
      <c r="H1" s="2"/>
      <c r="I1" s="75"/>
    </row>
    <row r="2" spans="1:64" ht="30" customHeight="1" x14ac:dyDescent="0.3">
      <c r="A2" s="48" t="s">
        <v>9</v>
      </c>
      <c r="B2" s="53" t="s">
        <v>23</v>
      </c>
      <c r="I2" s="76"/>
    </row>
    <row r="3" spans="1:64" ht="30" customHeight="1" x14ac:dyDescent="0.25">
      <c r="A3" s="48" t="s">
        <v>15</v>
      </c>
      <c r="B3" s="54" t="s">
        <v>24</v>
      </c>
      <c r="C3" s="89" t="s">
        <v>1</v>
      </c>
      <c r="D3" s="90"/>
      <c r="E3" s="88">
        <v>44655</v>
      </c>
      <c r="F3" s="88"/>
    </row>
    <row r="4" spans="1:64" ht="30" customHeight="1" x14ac:dyDescent="0.25">
      <c r="A4" s="49" t="s">
        <v>16</v>
      </c>
      <c r="C4" s="89" t="s">
        <v>7</v>
      </c>
      <c r="D4" s="90"/>
      <c r="E4" s="7">
        <v>1</v>
      </c>
      <c r="I4" s="85">
        <f>I5</f>
        <v>44655</v>
      </c>
      <c r="J4" s="86"/>
      <c r="K4" s="86"/>
      <c r="L4" s="86"/>
      <c r="M4" s="86"/>
      <c r="N4" s="86"/>
      <c r="O4" s="87"/>
      <c r="P4" s="85">
        <f>P5</f>
        <v>44662</v>
      </c>
      <c r="Q4" s="86"/>
      <c r="R4" s="86"/>
      <c r="S4" s="86"/>
      <c r="T4" s="86"/>
      <c r="U4" s="86"/>
      <c r="V4" s="87"/>
      <c r="W4" s="85">
        <f>W5</f>
        <v>44669</v>
      </c>
      <c r="X4" s="86"/>
      <c r="Y4" s="86"/>
      <c r="Z4" s="86"/>
      <c r="AA4" s="86"/>
      <c r="AB4" s="86"/>
      <c r="AC4" s="87"/>
      <c r="AD4" s="85">
        <f>AD5</f>
        <v>44676</v>
      </c>
      <c r="AE4" s="86"/>
      <c r="AF4" s="86"/>
      <c r="AG4" s="86"/>
      <c r="AH4" s="86"/>
      <c r="AI4" s="86"/>
      <c r="AJ4" s="87"/>
      <c r="AK4" s="85">
        <f>AK5</f>
        <v>44683</v>
      </c>
      <c r="AL4" s="86"/>
      <c r="AM4" s="86"/>
      <c r="AN4" s="86"/>
      <c r="AO4" s="86"/>
      <c r="AP4" s="86"/>
      <c r="AQ4" s="87"/>
      <c r="AR4" s="85">
        <f>AR5</f>
        <v>44690</v>
      </c>
      <c r="AS4" s="86"/>
      <c r="AT4" s="86"/>
      <c r="AU4" s="86"/>
      <c r="AV4" s="86"/>
      <c r="AW4" s="86"/>
      <c r="AX4" s="87"/>
      <c r="AY4" s="85">
        <f>AY5</f>
        <v>44697</v>
      </c>
      <c r="AZ4" s="86"/>
      <c r="BA4" s="86"/>
      <c r="BB4" s="86"/>
      <c r="BC4" s="86"/>
      <c r="BD4" s="86"/>
      <c r="BE4" s="87"/>
      <c r="BF4" s="85">
        <f>BF5</f>
        <v>44704</v>
      </c>
      <c r="BG4" s="86"/>
      <c r="BH4" s="86"/>
      <c r="BI4" s="86"/>
      <c r="BJ4" s="86"/>
      <c r="BK4" s="86"/>
      <c r="BL4" s="87"/>
    </row>
    <row r="5" spans="1:64" ht="15" customHeight="1" x14ac:dyDescent="0.25">
      <c r="A5" s="49" t="s">
        <v>17</v>
      </c>
      <c r="B5" s="74"/>
      <c r="C5" s="74"/>
      <c r="D5" s="74"/>
      <c r="E5" s="74"/>
      <c r="F5" s="74"/>
      <c r="G5" s="74"/>
      <c r="I5" s="11">
        <f>Project_Start-WEEKDAY(Project_Start,1)+2+7*(Display_Week-1)</f>
        <v>44655</v>
      </c>
      <c r="J5" s="10">
        <f>I5+1</f>
        <v>44656</v>
      </c>
      <c r="K5" s="10">
        <f t="shared" ref="K5:AX5" si="0">J5+1</f>
        <v>44657</v>
      </c>
      <c r="L5" s="10">
        <f t="shared" si="0"/>
        <v>44658</v>
      </c>
      <c r="M5" s="10">
        <f t="shared" si="0"/>
        <v>44659</v>
      </c>
      <c r="N5" s="10">
        <f t="shared" si="0"/>
        <v>44660</v>
      </c>
      <c r="O5" s="12">
        <f t="shared" si="0"/>
        <v>44661</v>
      </c>
      <c r="P5" s="11">
        <f>O5+1</f>
        <v>44662</v>
      </c>
      <c r="Q5" s="10">
        <f>P5+1</f>
        <v>44663</v>
      </c>
      <c r="R5" s="10">
        <f t="shared" si="0"/>
        <v>44664</v>
      </c>
      <c r="S5" s="10">
        <f t="shared" si="0"/>
        <v>44665</v>
      </c>
      <c r="T5" s="10">
        <f t="shared" si="0"/>
        <v>44666</v>
      </c>
      <c r="U5" s="10">
        <f t="shared" si="0"/>
        <v>44667</v>
      </c>
      <c r="V5" s="12">
        <f t="shared" si="0"/>
        <v>44668</v>
      </c>
      <c r="W5" s="11">
        <f>V5+1</f>
        <v>44669</v>
      </c>
      <c r="X5" s="10">
        <f>W5+1</f>
        <v>44670</v>
      </c>
      <c r="Y5" s="10">
        <f t="shared" si="0"/>
        <v>44671</v>
      </c>
      <c r="Z5" s="10">
        <f t="shared" si="0"/>
        <v>44672</v>
      </c>
      <c r="AA5" s="10">
        <f t="shared" si="0"/>
        <v>44673</v>
      </c>
      <c r="AB5" s="10">
        <f t="shared" si="0"/>
        <v>44674</v>
      </c>
      <c r="AC5" s="12">
        <f t="shared" si="0"/>
        <v>44675</v>
      </c>
      <c r="AD5" s="11">
        <f>AC5+1</f>
        <v>44676</v>
      </c>
      <c r="AE5" s="10">
        <f>AD5+1</f>
        <v>44677</v>
      </c>
      <c r="AF5" s="10">
        <f t="shared" si="0"/>
        <v>44678</v>
      </c>
      <c r="AG5" s="10">
        <f t="shared" si="0"/>
        <v>44679</v>
      </c>
      <c r="AH5" s="10">
        <f t="shared" si="0"/>
        <v>44680</v>
      </c>
      <c r="AI5" s="10">
        <f t="shared" si="0"/>
        <v>44681</v>
      </c>
      <c r="AJ5" s="12">
        <f t="shared" si="0"/>
        <v>44682</v>
      </c>
      <c r="AK5" s="11">
        <f>AJ5+1</f>
        <v>44683</v>
      </c>
      <c r="AL5" s="10">
        <f>AK5+1</f>
        <v>44684</v>
      </c>
      <c r="AM5" s="10">
        <f t="shared" si="0"/>
        <v>44685</v>
      </c>
      <c r="AN5" s="10">
        <f t="shared" si="0"/>
        <v>44686</v>
      </c>
      <c r="AO5" s="10">
        <f t="shared" si="0"/>
        <v>44687</v>
      </c>
      <c r="AP5" s="10">
        <f t="shared" si="0"/>
        <v>44688</v>
      </c>
      <c r="AQ5" s="12">
        <f t="shared" si="0"/>
        <v>44689</v>
      </c>
      <c r="AR5" s="11">
        <f>AQ5+1</f>
        <v>44690</v>
      </c>
      <c r="AS5" s="10">
        <f>AR5+1</f>
        <v>44691</v>
      </c>
      <c r="AT5" s="10">
        <f t="shared" si="0"/>
        <v>44692</v>
      </c>
      <c r="AU5" s="10">
        <f t="shared" si="0"/>
        <v>44693</v>
      </c>
      <c r="AV5" s="10">
        <f t="shared" si="0"/>
        <v>44694</v>
      </c>
      <c r="AW5" s="10">
        <f t="shared" si="0"/>
        <v>44695</v>
      </c>
      <c r="AX5" s="12">
        <f t="shared" si="0"/>
        <v>44696</v>
      </c>
      <c r="AY5" s="11">
        <f>AX5+1</f>
        <v>44697</v>
      </c>
      <c r="AZ5" s="10">
        <f>AY5+1</f>
        <v>44698</v>
      </c>
      <c r="BA5" s="10">
        <f t="shared" ref="BA5:BE5" si="1">AZ5+1</f>
        <v>44699</v>
      </c>
      <c r="BB5" s="10">
        <f t="shared" si="1"/>
        <v>44700</v>
      </c>
      <c r="BC5" s="10">
        <f t="shared" si="1"/>
        <v>44701</v>
      </c>
      <c r="BD5" s="10">
        <f t="shared" si="1"/>
        <v>44702</v>
      </c>
      <c r="BE5" s="12">
        <f t="shared" si="1"/>
        <v>44703</v>
      </c>
      <c r="BF5" s="11">
        <f>BE5+1</f>
        <v>44704</v>
      </c>
      <c r="BG5" s="10">
        <f>BF5+1</f>
        <v>44705</v>
      </c>
      <c r="BH5" s="10">
        <f t="shared" ref="BH5:BL5" si="2">BG5+1</f>
        <v>44706</v>
      </c>
      <c r="BI5" s="10">
        <f t="shared" si="2"/>
        <v>44707</v>
      </c>
      <c r="BJ5" s="10">
        <f t="shared" si="2"/>
        <v>44708</v>
      </c>
      <c r="BK5" s="10">
        <f t="shared" si="2"/>
        <v>44709</v>
      </c>
      <c r="BL5" s="12">
        <f t="shared" si="2"/>
        <v>44710</v>
      </c>
    </row>
    <row r="6" spans="1:64" ht="30" customHeight="1" thickBot="1" x14ac:dyDescent="0.3">
      <c r="A6" s="49" t="s">
        <v>18</v>
      </c>
      <c r="B6" s="8" t="s">
        <v>8</v>
      </c>
      <c r="C6" s="9" t="s">
        <v>3</v>
      </c>
      <c r="D6" s="9" t="s">
        <v>2</v>
      </c>
      <c r="E6" s="9" t="s">
        <v>4</v>
      </c>
      <c r="F6" s="9" t="s">
        <v>5</v>
      </c>
      <c r="G6" s="9"/>
      <c r="H6" s="9" t="s">
        <v>6</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row>
    <row r="7" spans="1:64" ht="30" hidden="1" customHeight="1" thickBot="1" x14ac:dyDescent="0.3">
      <c r="A7" s="48" t="s">
        <v>13</v>
      </c>
      <c r="C7" s="51"/>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3">
      <c r="A8" s="49" t="s">
        <v>19</v>
      </c>
      <c r="B8" s="18" t="s">
        <v>25</v>
      </c>
      <c r="C8" s="60"/>
      <c r="D8" s="19"/>
      <c r="E8" s="20"/>
      <c r="F8" s="21"/>
      <c r="G8" s="17"/>
      <c r="H8" s="17" t="str">
        <f t="shared" ref="H8:H34"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3">
      <c r="A9" s="49" t="s">
        <v>20</v>
      </c>
      <c r="B9" s="69" t="s">
        <v>31</v>
      </c>
      <c r="C9" s="61" t="s">
        <v>74</v>
      </c>
      <c r="D9" s="22"/>
      <c r="E9" s="55">
        <f>Project_Start</f>
        <v>44655</v>
      </c>
      <c r="F9" s="55">
        <f t="shared" ref="F9:F14" si="7">E9+7</f>
        <v>44662</v>
      </c>
      <c r="G9" s="17"/>
      <c r="H9" s="17">
        <f t="shared" si="6"/>
        <v>8</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3">
      <c r="A10" s="49" t="s">
        <v>21</v>
      </c>
      <c r="B10" s="69" t="s">
        <v>28</v>
      </c>
      <c r="C10" s="61" t="s">
        <v>74</v>
      </c>
      <c r="D10" s="22"/>
      <c r="E10" s="55">
        <f>F9</f>
        <v>44662</v>
      </c>
      <c r="F10" s="55">
        <f t="shared" si="7"/>
        <v>44669</v>
      </c>
      <c r="G10" s="17"/>
      <c r="H10" s="17">
        <f t="shared" si="6"/>
        <v>8</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3">
      <c r="A11" s="48"/>
      <c r="B11" s="69" t="s">
        <v>29</v>
      </c>
      <c r="C11" s="61" t="s">
        <v>74</v>
      </c>
      <c r="D11" s="22"/>
      <c r="E11" s="55">
        <f>F10</f>
        <v>44669</v>
      </c>
      <c r="F11" s="55">
        <f t="shared" si="7"/>
        <v>44676</v>
      </c>
      <c r="G11" s="17"/>
      <c r="H11" s="17">
        <f t="shared" si="6"/>
        <v>8</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3">
      <c r="A12" s="48"/>
      <c r="B12" s="69" t="s">
        <v>30</v>
      </c>
      <c r="C12" s="61" t="s">
        <v>74</v>
      </c>
      <c r="D12" s="22"/>
      <c r="E12" s="55">
        <f>F11</f>
        <v>44676</v>
      </c>
      <c r="F12" s="55">
        <f t="shared" si="7"/>
        <v>44683</v>
      </c>
      <c r="G12" s="17"/>
      <c r="H12" s="17">
        <f t="shared" si="6"/>
        <v>8</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3">
      <c r="A13" s="48"/>
      <c r="B13" s="69" t="s">
        <v>33</v>
      </c>
      <c r="C13" s="61" t="s">
        <v>74</v>
      </c>
      <c r="D13" s="22"/>
      <c r="E13" s="55">
        <f>E12</f>
        <v>44676</v>
      </c>
      <c r="F13" s="55">
        <f t="shared" si="7"/>
        <v>44683</v>
      </c>
      <c r="G13" s="17"/>
      <c r="H13" s="17"/>
      <c r="I13" s="44"/>
      <c r="J13" s="44"/>
      <c r="K13" s="44"/>
      <c r="L13" s="44"/>
      <c r="M13" s="44"/>
      <c r="N13" s="44"/>
      <c r="O13" s="44"/>
      <c r="P13" s="44"/>
      <c r="Q13" s="44"/>
      <c r="R13" s="44"/>
      <c r="S13" s="44"/>
      <c r="T13" s="44"/>
      <c r="U13" s="44"/>
      <c r="V13" s="44"/>
      <c r="W13" s="44"/>
      <c r="X13" s="44"/>
      <c r="Y13" s="45"/>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3">
      <c r="A14" s="48"/>
      <c r="B14" s="69" t="s">
        <v>40</v>
      </c>
      <c r="C14" s="61" t="s">
        <v>23</v>
      </c>
      <c r="D14" s="22"/>
      <c r="E14" s="55">
        <f>E12</f>
        <v>44676</v>
      </c>
      <c r="F14" s="55">
        <f t="shared" si="7"/>
        <v>44683</v>
      </c>
      <c r="G14" s="17"/>
      <c r="H14" s="17">
        <f t="shared" si="6"/>
        <v>8</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3">
      <c r="A15" s="49" t="s">
        <v>22</v>
      </c>
      <c r="B15" s="23" t="s">
        <v>26</v>
      </c>
      <c r="C15" s="62"/>
      <c r="D15" s="24"/>
      <c r="E15" s="25"/>
      <c r="F15" s="26"/>
      <c r="G15" s="17"/>
      <c r="H15" s="17" t="str">
        <f t="shared" si="6"/>
        <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3">
      <c r="A16" s="49"/>
      <c r="B16" s="70" t="s">
        <v>35</v>
      </c>
      <c r="C16" s="63" t="s">
        <v>75</v>
      </c>
      <c r="D16" s="27"/>
      <c r="E16" s="56">
        <f>F14</f>
        <v>44683</v>
      </c>
      <c r="F16" s="56">
        <f>E16+14</f>
        <v>44697</v>
      </c>
      <c r="G16" s="17"/>
      <c r="H16" s="17"/>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3">
      <c r="A17" s="48"/>
      <c r="B17" s="70" t="s">
        <v>34</v>
      </c>
      <c r="C17" s="63" t="s">
        <v>75</v>
      </c>
      <c r="D17" s="27"/>
      <c r="E17" s="56">
        <f>F16</f>
        <v>44697</v>
      </c>
      <c r="F17" s="56">
        <f>E17+14</f>
        <v>44711</v>
      </c>
      <c r="G17" s="17"/>
      <c r="H17" s="17">
        <f t="shared" si="6"/>
        <v>15</v>
      </c>
      <c r="I17" s="44"/>
      <c r="J17" s="44"/>
      <c r="K17" s="44"/>
      <c r="L17" s="44"/>
      <c r="M17" s="44"/>
      <c r="N17" s="44"/>
      <c r="O17" s="44"/>
      <c r="P17" s="44"/>
      <c r="Q17" s="44"/>
      <c r="R17" s="44"/>
      <c r="S17" s="44"/>
      <c r="T17" s="44"/>
      <c r="U17" s="45"/>
      <c r="V17" s="45"/>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3">
      <c r="A18" s="48"/>
      <c r="B18" s="70" t="s">
        <v>32</v>
      </c>
      <c r="C18" s="63" t="s">
        <v>23</v>
      </c>
      <c r="D18" s="27"/>
      <c r="E18" s="56">
        <f>E16+4</f>
        <v>44687</v>
      </c>
      <c r="F18" s="56">
        <f>E18+21</f>
        <v>44708</v>
      </c>
      <c r="G18" s="17"/>
      <c r="H18" s="17">
        <f t="shared" si="6"/>
        <v>22</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3">
      <c r="A19" s="48"/>
      <c r="B19" s="70" t="s">
        <v>39</v>
      </c>
      <c r="C19" s="63" t="s">
        <v>75</v>
      </c>
      <c r="D19" s="27"/>
      <c r="E19" s="56">
        <f>E18+14</f>
        <v>44701</v>
      </c>
      <c r="F19" s="56">
        <f>E19+7</f>
        <v>44708</v>
      </c>
      <c r="G19" s="17"/>
      <c r="H19" s="17">
        <f t="shared" si="6"/>
        <v>8</v>
      </c>
      <c r="I19" s="44"/>
      <c r="J19" s="44"/>
      <c r="K19" s="44"/>
      <c r="L19" s="44"/>
      <c r="M19" s="44"/>
      <c r="N19" s="44"/>
      <c r="O19" s="44"/>
      <c r="P19" s="44"/>
      <c r="Q19" s="44"/>
      <c r="R19" s="44"/>
      <c r="S19" s="44"/>
      <c r="T19" s="44"/>
      <c r="U19" s="44"/>
      <c r="V19" s="44"/>
      <c r="W19" s="44"/>
      <c r="X19" s="44"/>
      <c r="Y19" s="45"/>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3">
      <c r="A20" s="48"/>
      <c r="B20" s="70"/>
      <c r="C20" s="63"/>
      <c r="D20" s="27"/>
      <c r="E20" s="56"/>
      <c r="F20" s="56"/>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3">
      <c r="A21" s="48" t="s">
        <v>10</v>
      </c>
      <c r="B21" s="28" t="s">
        <v>39</v>
      </c>
      <c r="C21" s="64"/>
      <c r="D21" s="29"/>
      <c r="E21" s="30"/>
      <c r="F21" s="31"/>
      <c r="G21" s="17"/>
      <c r="H21" s="17" t="str">
        <f t="shared" si="6"/>
        <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3">
      <c r="A22" s="48"/>
      <c r="B22" s="71" t="s">
        <v>43</v>
      </c>
      <c r="C22" s="65" t="s">
        <v>75</v>
      </c>
      <c r="D22" s="32"/>
      <c r="E22" s="57">
        <v>44711</v>
      </c>
      <c r="F22" s="57">
        <f>E22+14</f>
        <v>44725</v>
      </c>
      <c r="G22" s="17"/>
      <c r="H22" s="17">
        <f t="shared" si="6"/>
        <v>15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3">
      <c r="A23" s="48"/>
      <c r="B23" s="71" t="s">
        <v>41</v>
      </c>
      <c r="C23" s="65" t="s">
        <v>74</v>
      </c>
      <c r="D23" s="32"/>
      <c r="E23" s="57">
        <f>E22+7</f>
        <v>44718</v>
      </c>
      <c r="F23" s="57">
        <f>E23+14</f>
        <v>44732</v>
      </c>
      <c r="G23" s="17"/>
      <c r="H23" s="17"/>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3">
      <c r="A24" s="48"/>
      <c r="B24" s="71" t="s">
        <v>42</v>
      </c>
      <c r="C24" s="65" t="s">
        <v>74</v>
      </c>
      <c r="D24" s="32"/>
      <c r="E24" s="57">
        <f>F22+1</f>
        <v>44726</v>
      </c>
      <c r="F24" s="57">
        <f>E24+14</f>
        <v>44740</v>
      </c>
      <c r="G24" s="17"/>
      <c r="H24" s="17">
        <f t="shared" si="6"/>
        <v>15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3">
      <c r="A25" s="48"/>
      <c r="B25" s="71"/>
      <c r="C25" s="65"/>
      <c r="D25" s="32"/>
      <c r="E25" s="57"/>
      <c r="F25" s="57"/>
      <c r="G25" s="17"/>
      <c r="H25" s="17" t="str">
        <f t="shared" si="6"/>
        <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3">
      <c r="A26" s="48"/>
      <c r="B26" s="71"/>
      <c r="C26" s="65"/>
      <c r="D26" s="32"/>
      <c r="E26" s="57"/>
      <c r="F26" s="57"/>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3">
      <c r="A27" s="48" t="s">
        <v>10</v>
      </c>
      <c r="B27" s="33" t="s">
        <v>27</v>
      </c>
      <c r="C27" s="66"/>
      <c r="D27" s="34"/>
      <c r="E27" s="35"/>
      <c r="F27" s="36"/>
      <c r="G27" s="17"/>
      <c r="H27" s="17" t="str">
        <f t="shared" si="6"/>
        <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3">
      <c r="A28" s="48"/>
      <c r="B28" s="72" t="s">
        <v>36</v>
      </c>
      <c r="C28" s="67" t="s">
        <v>23</v>
      </c>
      <c r="D28" s="37"/>
      <c r="E28" s="58">
        <v>44746</v>
      </c>
      <c r="F28" s="58">
        <f>E28+7</f>
        <v>44753</v>
      </c>
      <c r="G28" s="17"/>
      <c r="H28" s="17">
        <f t="shared" si="6"/>
        <v>8</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3">
      <c r="A29" s="48"/>
      <c r="B29" s="72" t="s">
        <v>37</v>
      </c>
      <c r="C29" s="67" t="s">
        <v>23</v>
      </c>
      <c r="D29" s="37"/>
      <c r="E29" s="58">
        <f>F28</f>
        <v>44753</v>
      </c>
      <c r="F29" s="58">
        <f>E29+7</f>
        <v>44760</v>
      </c>
      <c r="G29" s="17"/>
      <c r="H29" s="17">
        <f t="shared" si="6"/>
        <v>8</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3">
      <c r="A30" s="48"/>
      <c r="B30" s="72" t="s">
        <v>38</v>
      </c>
      <c r="C30" s="67" t="s">
        <v>23</v>
      </c>
      <c r="D30" s="37"/>
      <c r="E30" s="58">
        <f>F29</f>
        <v>44760</v>
      </c>
      <c r="F30" s="58">
        <f>E30+7</f>
        <v>44767</v>
      </c>
      <c r="G30" s="17"/>
      <c r="H30" s="17">
        <f t="shared" si="6"/>
        <v>8</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3">
      <c r="A31" s="48"/>
      <c r="B31" s="72"/>
      <c r="C31" s="67"/>
      <c r="D31" s="37"/>
      <c r="E31" s="58"/>
      <c r="F31" s="58"/>
      <c r="G31" s="17"/>
      <c r="H31" s="17" t="str">
        <f t="shared" si="6"/>
        <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3">
      <c r="A32" s="48"/>
      <c r="B32" s="72"/>
      <c r="C32" s="67"/>
      <c r="D32" s="37"/>
      <c r="E32" s="58"/>
      <c r="F32" s="58"/>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3">
      <c r="A33" s="48" t="s">
        <v>12</v>
      </c>
      <c r="B33" s="73"/>
      <c r="C33" s="68"/>
      <c r="D33" s="16"/>
      <c r="E33" s="59"/>
      <c r="F33" s="59"/>
      <c r="G33" s="17"/>
      <c r="H33" s="17" t="str">
        <f t="shared" si="6"/>
        <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row>
    <row r="34" spans="1:64" s="3" customFormat="1" ht="30" customHeight="1" thickBot="1" x14ac:dyDescent="0.3">
      <c r="A34" s="49" t="s">
        <v>11</v>
      </c>
      <c r="B34" s="38" t="s">
        <v>0</v>
      </c>
      <c r="C34" s="39"/>
      <c r="D34" s="40"/>
      <c r="E34" s="41"/>
      <c r="F34" s="42"/>
      <c r="G34" s="43"/>
      <c r="H34" s="43" t="str">
        <f t="shared" si="6"/>
        <v/>
      </c>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row>
    <row r="35" spans="1:64" ht="30" customHeight="1" x14ac:dyDescent="0.25">
      <c r="G35" s="6"/>
    </row>
    <row r="36" spans="1:64" ht="30" customHeight="1" x14ac:dyDescent="0.25">
      <c r="C36" s="14"/>
      <c r="F36" s="50"/>
    </row>
    <row r="37" spans="1:64" ht="30" customHeight="1" x14ac:dyDescent="0.25">
      <c r="C37" s="15"/>
    </row>
  </sheetData>
  <mergeCells count="11">
    <mergeCell ref="C3:D3"/>
    <mergeCell ref="C4:D4"/>
    <mergeCell ref="AK4:AQ4"/>
    <mergeCell ref="AR4:AX4"/>
    <mergeCell ref="AY4:BE4"/>
    <mergeCell ref="BF4:BL4"/>
    <mergeCell ref="E3:F3"/>
    <mergeCell ref="I4:O4"/>
    <mergeCell ref="P4:V4"/>
    <mergeCell ref="W4:AC4"/>
    <mergeCell ref="AD4:AJ4"/>
  </mergeCells>
  <conditionalFormatting sqref="D7:D34">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2" priority="33">
      <formula>AND(TODAY()&gt;=I$5,TODAY()&lt;J$5)</formula>
    </cfRule>
  </conditionalFormatting>
  <conditionalFormatting sqref="I7:BL34">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B3D6-1D90-4629-8892-8A1AFA2CDA0D}">
  <dimension ref="A1:D30"/>
  <sheetViews>
    <sheetView workbookViewId="0">
      <selection activeCell="D12" sqref="D12"/>
    </sheetView>
  </sheetViews>
  <sheetFormatPr defaultRowHeight="15" x14ac:dyDescent="0.25"/>
  <cols>
    <col min="1" max="1" width="23.140625" bestFit="1" customWidth="1"/>
    <col min="2" max="2" width="21.5703125" bestFit="1" customWidth="1"/>
    <col min="3" max="3" width="25.7109375" customWidth="1"/>
    <col min="4" max="4" width="45.28515625" customWidth="1"/>
  </cols>
  <sheetData>
    <row r="1" spans="1:4" ht="30" customHeight="1" thickBot="1" x14ac:dyDescent="0.3">
      <c r="A1" s="91" t="s">
        <v>47</v>
      </c>
      <c r="B1" s="91"/>
      <c r="C1" s="91"/>
      <c r="D1" s="91"/>
    </row>
    <row r="2" spans="1:4" ht="15.75" thickBot="1" x14ac:dyDescent="0.3">
      <c r="A2" s="77" t="s">
        <v>45</v>
      </c>
      <c r="B2" s="77" t="s">
        <v>48</v>
      </c>
      <c r="C2" s="77" t="s">
        <v>49</v>
      </c>
      <c r="D2" s="77" t="s">
        <v>46</v>
      </c>
    </row>
    <row r="3" spans="1:4" ht="60" x14ac:dyDescent="0.25">
      <c r="A3" s="78" t="s">
        <v>25</v>
      </c>
      <c r="B3" s="78" t="s">
        <v>44</v>
      </c>
      <c r="C3" s="78" t="s">
        <v>50</v>
      </c>
      <c r="D3" s="78" t="s">
        <v>51</v>
      </c>
    </row>
    <row r="4" spans="1:4" ht="30" x14ac:dyDescent="0.25">
      <c r="A4" s="78" t="s">
        <v>25</v>
      </c>
      <c r="B4" s="78" t="s">
        <v>28</v>
      </c>
      <c r="C4" s="78" t="s">
        <v>52</v>
      </c>
      <c r="D4" s="78" t="s">
        <v>53</v>
      </c>
    </row>
    <row r="5" spans="1:4" ht="30" x14ac:dyDescent="0.25">
      <c r="A5" s="78" t="s">
        <v>25</v>
      </c>
      <c r="B5" s="78" t="s">
        <v>29</v>
      </c>
      <c r="C5" s="78" t="s">
        <v>54</v>
      </c>
      <c r="D5" s="78" t="s">
        <v>55</v>
      </c>
    </row>
    <row r="6" spans="1:4" ht="60" x14ac:dyDescent="0.25">
      <c r="A6" s="78" t="s">
        <v>25</v>
      </c>
      <c r="B6" s="78" t="s">
        <v>30</v>
      </c>
      <c r="C6" s="78" t="s">
        <v>56</v>
      </c>
      <c r="D6" s="78" t="s">
        <v>57</v>
      </c>
    </row>
    <row r="7" spans="1:4" ht="60" x14ac:dyDescent="0.25">
      <c r="A7" s="78" t="s">
        <v>25</v>
      </c>
      <c r="B7" s="78" t="s">
        <v>33</v>
      </c>
      <c r="C7" s="78" t="s">
        <v>58</v>
      </c>
      <c r="D7" s="78" t="s">
        <v>67</v>
      </c>
    </row>
    <row r="8" spans="1:4" ht="15.75" thickBot="1" x14ac:dyDescent="0.3">
      <c r="A8" s="79" t="s">
        <v>25</v>
      </c>
      <c r="B8" s="79" t="s">
        <v>40</v>
      </c>
      <c r="C8" s="79" t="s">
        <v>59</v>
      </c>
      <c r="D8" s="79" t="s">
        <v>68</v>
      </c>
    </row>
    <row r="9" spans="1:4" ht="105" x14ac:dyDescent="0.25">
      <c r="A9" s="81" t="s">
        <v>26</v>
      </c>
      <c r="B9" s="82" t="s">
        <v>35</v>
      </c>
      <c r="C9" s="82" t="s">
        <v>60</v>
      </c>
      <c r="D9" s="82" t="s">
        <v>61</v>
      </c>
    </row>
    <row r="10" spans="1:4" ht="60" x14ac:dyDescent="0.25">
      <c r="A10" s="80" t="s">
        <v>26</v>
      </c>
      <c r="B10" s="83" t="s">
        <v>34</v>
      </c>
      <c r="C10" s="83" t="s">
        <v>62</v>
      </c>
      <c r="D10" s="83" t="s">
        <v>63</v>
      </c>
    </row>
    <row r="11" spans="1:4" x14ac:dyDescent="0.25">
      <c r="A11" s="80" t="s">
        <v>26</v>
      </c>
      <c r="B11" s="83" t="s">
        <v>32</v>
      </c>
      <c r="C11" s="83" t="s">
        <v>59</v>
      </c>
      <c r="D11" s="83" t="s">
        <v>70</v>
      </c>
    </row>
    <row r="12" spans="1:4" ht="60.75" thickBot="1" x14ac:dyDescent="0.3">
      <c r="A12" s="84" t="s">
        <v>26</v>
      </c>
      <c r="B12" s="79" t="s">
        <v>39</v>
      </c>
      <c r="C12" s="79" t="s">
        <v>59</v>
      </c>
      <c r="D12" s="79" t="s">
        <v>76</v>
      </c>
    </row>
    <row r="13" spans="1:4" ht="30" x14ac:dyDescent="0.25">
      <c r="A13" s="78" t="s">
        <v>39</v>
      </c>
      <c r="B13" s="78" t="s">
        <v>64</v>
      </c>
      <c r="C13" s="78" t="s">
        <v>65</v>
      </c>
      <c r="D13" s="78" t="s">
        <v>71</v>
      </c>
    </row>
    <row r="14" spans="1:4" ht="60" x14ac:dyDescent="0.25">
      <c r="A14" s="83" t="s">
        <v>39</v>
      </c>
      <c r="B14" s="83" t="s">
        <v>41</v>
      </c>
      <c r="C14" s="83" t="s">
        <v>66</v>
      </c>
      <c r="D14" s="83" t="s">
        <v>77</v>
      </c>
    </row>
    <row r="15" spans="1:4" ht="90.75" thickBot="1" x14ac:dyDescent="0.3">
      <c r="A15" s="79" t="s">
        <v>39</v>
      </c>
      <c r="B15" s="79" t="s">
        <v>42</v>
      </c>
      <c r="C15" s="79" t="s">
        <v>78</v>
      </c>
      <c r="D15" s="79" t="s">
        <v>69</v>
      </c>
    </row>
    <row r="16" spans="1:4" ht="30" x14ac:dyDescent="0.25">
      <c r="A16" s="78" t="s">
        <v>27</v>
      </c>
      <c r="B16" s="78" t="s">
        <v>36</v>
      </c>
      <c r="C16" s="78" t="s">
        <v>72</v>
      </c>
      <c r="D16" s="78" t="s">
        <v>73</v>
      </c>
    </row>
    <row r="17" spans="1:4" ht="30" x14ac:dyDescent="0.25">
      <c r="A17" s="78" t="s">
        <v>27</v>
      </c>
      <c r="B17" s="78" t="s">
        <v>37</v>
      </c>
      <c r="C17" s="78" t="s">
        <v>72</v>
      </c>
      <c r="D17" s="78" t="s">
        <v>73</v>
      </c>
    </row>
    <row r="18" spans="1:4" ht="30" x14ac:dyDescent="0.25">
      <c r="A18" s="78" t="s">
        <v>27</v>
      </c>
      <c r="B18" s="78" t="s">
        <v>38</v>
      </c>
      <c r="C18" s="78" t="s">
        <v>72</v>
      </c>
      <c r="D18" s="78" t="s">
        <v>73</v>
      </c>
    </row>
    <row r="19" spans="1:4" x14ac:dyDescent="0.25">
      <c r="A19" s="78"/>
      <c r="B19" s="78"/>
      <c r="C19" s="78"/>
      <c r="D19" s="78"/>
    </row>
    <row r="20" spans="1:4" x14ac:dyDescent="0.25">
      <c r="A20" s="78"/>
      <c r="B20" s="78"/>
      <c r="C20" s="78"/>
      <c r="D20" s="78"/>
    </row>
    <row r="21" spans="1:4" x14ac:dyDescent="0.25">
      <c r="A21" s="78"/>
      <c r="B21" s="78"/>
      <c r="C21" s="78"/>
      <c r="D21" s="78"/>
    </row>
    <row r="22" spans="1:4" x14ac:dyDescent="0.25">
      <c r="A22" s="78"/>
      <c r="B22" s="78"/>
      <c r="C22" s="78"/>
      <c r="D22" s="78"/>
    </row>
    <row r="23" spans="1:4" x14ac:dyDescent="0.25">
      <c r="A23" s="78"/>
      <c r="B23" s="78"/>
      <c r="C23" s="78"/>
      <c r="D23" s="78"/>
    </row>
    <row r="24" spans="1:4" x14ac:dyDescent="0.25">
      <c r="A24" s="78"/>
      <c r="B24" s="78"/>
      <c r="C24" s="78"/>
      <c r="D24" s="78"/>
    </row>
    <row r="25" spans="1:4" x14ac:dyDescent="0.25">
      <c r="A25" s="78"/>
      <c r="B25" s="78"/>
      <c r="C25" s="78"/>
      <c r="D25" s="78"/>
    </row>
    <row r="26" spans="1:4" x14ac:dyDescent="0.25">
      <c r="A26" s="78"/>
      <c r="B26" s="78"/>
      <c r="C26" s="78"/>
      <c r="D26" s="78"/>
    </row>
    <row r="27" spans="1:4" x14ac:dyDescent="0.25">
      <c r="A27" s="78"/>
      <c r="B27" s="78"/>
      <c r="C27" s="78"/>
      <c r="D27" s="78"/>
    </row>
    <row r="28" spans="1:4" x14ac:dyDescent="0.25">
      <c r="A28" s="78"/>
      <c r="B28" s="78"/>
      <c r="C28" s="78"/>
      <c r="D28" s="78"/>
    </row>
    <row r="29" spans="1:4" x14ac:dyDescent="0.25">
      <c r="A29" s="78"/>
      <c r="B29" s="78"/>
      <c r="C29" s="78"/>
      <c r="D29" s="78"/>
    </row>
    <row r="30" spans="1:4" x14ac:dyDescent="0.25">
      <c r="A30" s="78"/>
      <c r="B30" s="78"/>
      <c r="C30" s="78"/>
      <c r="D30" s="78"/>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55321163BFE64EB2E487B76899C291" ma:contentTypeVersion="2" ma:contentTypeDescription="Create a new document." ma:contentTypeScope="" ma:versionID="528e626fe9ded449acc693731d0460cf">
  <xsd:schema xmlns:xsd="http://www.w3.org/2001/XMLSchema" xmlns:xs="http://www.w3.org/2001/XMLSchema" xmlns:p="http://schemas.microsoft.com/office/2006/metadata/properties" xmlns:ns3="c1242c2e-c94d-4820-ae7d-dc41a0cabdf3" targetNamespace="http://schemas.microsoft.com/office/2006/metadata/properties" ma:root="true" ma:fieldsID="2388ed42fdc69ae59ad51d86f9fe5154" ns3:_="">
    <xsd:import namespace="c1242c2e-c94d-4820-ae7d-dc41a0cabdf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242c2e-c94d-4820-ae7d-dc41a0cabd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D2E1-977A-4D4F-8EE8-D64B5FFADF75}">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1242c2e-c94d-4820-ae7d-dc41a0cabdf3"/>
    <ds:schemaRef ds:uri="http://www.w3.org/XML/1998/namespace"/>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04AC4E0E-D845-4FB1-8A91-10E20E37F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242c2e-c94d-4820-ae7d-dc41a0cab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PhaseDescriptions</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2022-03-10T20:42:38Z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0x010100B755321163BFE64EB2E487B76899C291</vt:lpwstr>
  </property>
</Properties>
</file>